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f62e49bf287f55/"/>
    </mc:Choice>
  </mc:AlternateContent>
  <xr:revisionPtr revIDLastSave="161" documentId="8_{21330BA7-5643-419A-9350-59A6E1EC7628}" xr6:coauthVersionLast="47" xr6:coauthVersionMax="47" xr10:uidLastSave="{DC4DBED7-4E33-4FB8-864C-77F4F1E0AE0D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G32" i="1" l="1"/>
  <c r="G28" i="1" l="1"/>
  <c r="G46" i="1" s="1"/>
  <c r="G11" i="1"/>
  <c r="G21" i="1" s="1"/>
  <c r="I28" i="1"/>
  <c r="E43" i="2"/>
  <c r="H21" i="2"/>
  <c r="I11" i="1"/>
  <c r="I32" i="1"/>
  <c r="G48" i="1" l="1"/>
  <c r="H14" i="2"/>
  <c r="I46" i="1"/>
  <c r="I21" i="1"/>
  <c r="E31" i="2"/>
  <c r="I48" i="1" l="1"/>
  <c r="E45" i="2"/>
</calcChain>
</file>

<file path=xl/sharedStrings.xml><?xml version="1.0" encoding="utf-8"?>
<sst xmlns="http://schemas.openxmlformats.org/spreadsheetml/2006/main" count="100" uniqueCount="78">
  <si>
    <t>Aylesbury Choral Society</t>
  </si>
  <si>
    <t>Income</t>
  </si>
  <si>
    <t xml:space="preserve">      £</t>
  </si>
  <si>
    <t>Membership subscriptions</t>
  </si>
  <si>
    <t xml:space="preserve">Concert income </t>
  </si>
  <si>
    <t>tickets</t>
  </si>
  <si>
    <t xml:space="preserve">              </t>
  </si>
  <si>
    <t>other</t>
  </si>
  <si>
    <t>Gift aid</t>
  </si>
  <si>
    <t>Sponsorship</t>
  </si>
  <si>
    <t>Donations</t>
  </si>
  <si>
    <t>Expenditure</t>
  </si>
  <si>
    <t>Rehearsal costs</t>
  </si>
  <si>
    <t>music director</t>
  </si>
  <si>
    <t>accompanist</t>
  </si>
  <si>
    <t>venue hire</t>
  </si>
  <si>
    <t>Storage of staging</t>
  </si>
  <si>
    <t xml:space="preserve">Music hire </t>
  </si>
  <si>
    <t xml:space="preserve">Subscriptions    </t>
  </si>
  <si>
    <t>Music Matters</t>
  </si>
  <si>
    <t>Web host</t>
  </si>
  <si>
    <t>Concert costs</t>
  </si>
  <si>
    <t>soloists</t>
  </si>
  <si>
    <t>musicians</t>
  </si>
  <si>
    <t>refreshments</t>
  </si>
  <si>
    <t>staging / lighting</t>
  </si>
  <si>
    <t>posters</t>
  </si>
  <si>
    <t>programmes</t>
  </si>
  <si>
    <t>Members' contributions to music hire</t>
  </si>
  <si>
    <t>Fund raising from members (raffles, walks etc)</t>
  </si>
  <si>
    <t xml:space="preserve">Other costs </t>
  </si>
  <si>
    <t>Income and Expenditure Account</t>
  </si>
  <si>
    <t>Balance Sheet</t>
  </si>
  <si>
    <t xml:space="preserve">Creditors </t>
  </si>
  <si>
    <t>Total</t>
  </si>
  <si>
    <t>Fund balances b/f</t>
  </si>
  <si>
    <t xml:space="preserve">                £</t>
  </si>
  <si>
    <t>venue</t>
  </si>
  <si>
    <t>raffle</t>
  </si>
  <si>
    <t xml:space="preserve">Total income </t>
  </si>
  <si>
    <t>Total expenditure</t>
  </si>
  <si>
    <t>Loss on concerts</t>
  </si>
  <si>
    <t xml:space="preserve">             £</t>
  </si>
  <si>
    <t>Less</t>
  </si>
  <si>
    <t>Rehearsal refreshments</t>
  </si>
  <si>
    <t>Commission on card mc</t>
  </si>
  <si>
    <t>PRS fees / event licence</t>
  </si>
  <si>
    <t xml:space="preserve">       £</t>
  </si>
  <si>
    <t>Profit /Loss for year</t>
  </si>
  <si>
    <t>Bank balance</t>
  </si>
  <si>
    <t>general fund</t>
  </si>
  <si>
    <t>projects fund</t>
  </si>
  <si>
    <t>Total Fund balances c/f</t>
  </si>
  <si>
    <t xml:space="preserve">music hire </t>
  </si>
  <si>
    <t>Fund raising</t>
  </si>
  <si>
    <t>Quiz</t>
  </si>
  <si>
    <t>income</t>
  </si>
  <si>
    <t>expense</t>
  </si>
  <si>
    <t>profit</t>
  </si>
  <si>
    <t>Accounts y/e 31 July 2024</t>
  </si>
  <si>
    <t>y/e  31 July 2024</t>
  </si>
  <si>
    <t>y/e 31 July 2023</t>
  </si>
  <si>
    <t>Bank interest</t>
  </si>
  <si>
    <t xml:space="preserve">Costs of fund raising evening events </t>
  </si>
  <si>
    <t>current account</t>
  </si>
  <si>
    <t>deposit 1</t>
  </si>
  <si>
    <t>deposit 2</t>
  </si>
  <si>
    <t>NFMS</t>
  </si>
  <si>
    <t xml:space="preserve"> and folders</t>
  </si>
  <si>
    <t>due re spring and summer concerts</t>
  </si>
  <si>
    <t>PRS fees  / event licences</t>
  </si>
  <si>
    <t>Loss for year</t>
  </si>
  <si>
    <t>Fundraising  events (quiz)</t>
  </si>
  <si>
    <t>(2023 incs £2000 from previous years)</t>
  </si>
  <si>
    <t>re new website</t>
  </si>
  <si>
    <t xml:space="preserve">              £</t>
  </si>
  <si>
    <t>Concert income amd expenditure 2023 / 2024  (3 concerts)</t>
  </si>
  <si>
    <t>Reviewed by R A Kirk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</si>
</sst>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topLeftCell="A30" workbookViewId="0">
      <selection activeCell="A53" sqref="A53"/>
    </sheetView>
  </sheetViews>
  <sheetFormatPr defaultRowHeight="14.4" x14ac:dyDescent="0.3"/>
  <cols>
    <col min="1" max="1" width="9.33203125" bestFit="1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</row>
    <row r="3" spans="1:9" x14ac:dyDescent="0.3">
      <c r="A3" s="1" t="s">
        <v>59</v>
      </c>
      <c r="B3" s="1"/>
      <c r="C3" s="1"/>
      <c r="D3" s="1"/>
      <c r="E3" s="1"/>
      <c r="F3" s="1"/>
      <c r="G3" s="1"/>
    </row>
    <row r="4" spans="1:9" x14ac:dyDescent="0.3">
      <c r="A4" s="1"/>
      <c r="B4" s="1"/>
      <c r="C4" s="1"/>
      <c r="D4" s="1"/>
      <c r="E4" s="1"/>
      <c r="F4" s="1" t="s">
        <v>60</v>
      </c>
      <c r="G4" s="1"/>
      <c r="H4" s="1" t="s">
        <v>61</v>
      </c>
    </row>
    <row r="5" spans="1:9" x14ac:dyDescent="0.3">
      <c r="A5" s="1" t="s">
        <v>31</v>
      </c>
      <c r="B5" s="1"/>
      <c r="C5" s="1"/>
      <c r="D5" s="1"/>
      <c r="E5" s="1"/>
      <c r="F5" s="1"/>
      <c r="G5" s="1"/>
    </row>
    <row r="6" spans="1:9" x14ac:dyDescent="0.3">
      <c r="A6" s="1"/>
      <c r="B6" s="1"/>
      <c r="C6" s="1"/>
      <c r="D6" s="1"/>
      <c r="E6" s="1"/>
      <c r="F6" s="1"/>
      <c r="G6" s="1"/>
    </row>
    <row r="7" spans="1:9" x14ac:dyDescent="0.3">
      <c r="A7" s="1" t="s">
        <v>1</v>
      </c>
      <c r="B7" s="1"/>
      <c r="C7" s="1"/>
      <c r="D7" s="1"/>
      <c r="E7" s="1"/>
      <c r="F7" s="1" t="s">
        <v>2</v>
      </c>
      <c r="G7" s="1" t="s">
        <v>47</v>
      </c>
      <c r="H7" t="s">
        <v>2</v>
      </c>
      <c r="I7" t="s">
        <v>2</v>
      </c>
    </row>
    <row r="9" spans="1:9" x14ac:dyDescent="0.3">
      <c r="A9" t="s">
        <v>3</v>
      </c>
      <c r="G9">
        <v>9600</v>
      </c>
      <c r="I9">
        <v>8326</v>
      </c>
    </row>
    <row r="10" spans="1:9" x14ac:dyDescent="0.3">
      <c r="A10" t="s">
        <v>4</v>
      </c>
      <c r="C10" t="s">
        <v>5</v>
      </c>
      <c r="F10">
        <v>7535</v>
      </c>
      <c r="H10">
        <v>6784</v>
      </c>
    </row>
    <row r="11" spans="1:9" x14ac:dyDescent="0.3">
      <c r="A11" t="s">
        <v>6</v>
      </c>
      <c r="C11" t="s">
        <v>7</v>
      </c>
      <c r="F11" s="2">
        <v>1923</v>
      </c>
      <c r="G11">
        <f>SUM(F10:F11)</f>
        <v>9458</v>
      </c>
      <c r="H11" s="2">
        <v>1565</v>
      </c>
      <c r="I11">
        <f>SUM(H9:H11)</f>
        <v>8349</v>
      </c>
    </row>
    <row r="13" spans="1:9" x14ac:dyDescent="0.3">
      <c r="A13" t="s">
        <v>8</v>
      </c>
      <c r="G13">
        <v>1905</v>
      </c>
      <c r="I13">
        <v>1815</v>
      </c>
    </row>
    <row r="14" spans="1:9" x14ac:dyDescent="0.3">
      <c r="A14" t="s">
        <v>9</v>
      </c>
      <c r="G14">
        <v>180</v>
      </c>
      <c r="I14">
        <v>180</v>
      </c>
    </row>
    <row r="15" spans="1:9" x14ac:dyDescent="0.3">
      <c r="A15" t="s">
        <v>10</v>
      </c>
      <c r="G15">
        <v>2290</v>
      </c>
      <c r="I15">
        <v>185</v>
      </c>
    </row>
    <row r="16" spans="1:9" x14ac:dyDescent="0.3">
      <c r="A16" t="s">
        <v>29</v>
      </c>
      <c r="G16">
        <v>476</v>
      </c>
      <c r="I16">
        <v>841</v>
      </c>
    </row>
    <row r="17" spans="1:9" x14ac:dyDescent="0.3">
      <c r="A17" t="s">
        <v>28</v>
      </c>
      <c r="G17">
        <v>352</v>
      </c>
      <c r="I17">
        <v>281</v>
      </c>
    </row>
    <row r="18" spans="1:9" x14ac:dyDescent="0.3">
      <c r="A18" t="s">
        <v>72</v>
      </c>
      <c r="G18">
        <v>413</v>
      </c>
      <c r="I18">
        <v>1915</v>
      </c>
    </row>
    <row r="19" spans="1:9" x14ac:dyDescent="0.3">
      <c r="A19" t="s">
        <v>44</v>
      </c>
      <c r="D19" s="4" t="s">
        <v>73</v>
      </c>
      <c r="G19">
        <v>510</v>
      </c>
      <c r="I19">
        <v>2555</v>
      </c>
    </row>
    <row r="20" spans="1:9" x14ac:dyDescent="0.3">
      <c r="A20" t="s">
        <v>62</v>
      </c>
      <c r="G20" s="2">
        <v>270</v>
      </c>
      <c r="I20" s="2"/>
    </row>
    <row r="21" spans="1:9" x14ac:dyDescent="0.3">
      <c r="G21">
        <f>SUM(G9:G20)</f>
        <v>25454</v>
      </c>
      <c r="I21">
        <f>SUM(I9:I19)</f>
        <v>24447</v>
      </c>
    </row>
    <row r="25" spans="1:9" x14ac:dyDescent="0.3">
      <c r="A25" s="1" t="s">
        <v>11</v>
      </c>
    </row>
    <row r="26" spans="1:9" x14ac:dyDescent="0.3">
      <c r="A26" t="s">
        <v>12</v>
      </c>
      <c r="C26" t="s">
        <v>13</v>
      </c>
      <c r="F26">
        <v>3300</v>
      </c>
      <c r="H26">
        <v>3960</v>
      </c>
    </row>
    <row r="27" spans="1:9" x14ac:dyDescent="0.3">
      <c r="C27" t="s">
        <v>14</v>
      </c>
      <c r="F27">
        <v>2915</v>
      </c>
      <c r="H27">
        <v>2973</v>
      </c>
    </row>
    <row r="28" spans="1:9" x14ac:dyDescent="0.3">
      <c r="C28" t="s">
        <v>15</v>
      </c>
      <c r="F28" s="2">
        <v>1312</v>
      </c>
      <c r="G28">
        <f>SUM(F26:F28)</f>
        <v>7527</v>
      </c>
      <c r="H28" s="2">
        <v>1144</v>
      </c>
      <c r="I28">
        <f>SUM(H26:H28)</f>
        <v>8077</v>
      </c>
    </row>
    <row r="29" spans="1:9" x14ac:dyDescent="0.3">
      <c r="A29" t="s">
        <v>16</v>
      </c>
      <c r="G29">
        <v>815</v>
      </c>
      <c r="I29">
        <v>515</v>
      </c>
    </row>
    <row r="30" spans="1:9" x14ac:dyDescent="0.3">
      <c r="A30" t="s">
        <v>17</v>
      </c>
      <c r="B30" t="s">
        <v>68</v>
      </c>
      <c r="F30">
        <v>716</v>
      </c>
      <c r="I30">
        <v>279</v>
      </c>
    </row>
    <row r="31" spans="1:9" x14ac:dyDescent="0.3">
      <c r="A31" t="s">
        <v>18</v>
      </c>
      <c r="C31" t="s">
        <v>19</v>
      </c>
      <c r="F31">
        <v>449</v>
      </c>
      <c r="H31">
        <v>299</v>
      </c>
    </row>
    <row r="32" spans="1:9" x14ac:dyDescent="0.3">
      <c r="C32" t="s">
        <v>20</v>
      </c>
      <c r="F32" s="2">
        <v>267</v>
      </c>
      <c r="G32">
        <f>SUM(F30:F32)</f>
        <v>1432</v>
      </c>
      <c r="H32" s="2">
        <v>78</v>
      </c>
      <c r="I32">
        <f>SUM(H31:H32)</f>
        <v>377</v>
      </c>
    </row>
    <row r="33" spans="1:9" x14ac:dyDescent="0.3">
      <c r="A33" t="s">
        <v>67</v>
      </c>
      <c r="B33" s="4" t="s">
        <v>74</v>
      </c>
      <c r="G33">
        <v>248</v>
      </c>
    </row>
    <row r="34" spans="1:9" x14ac:dyDescent="0.3">
      <c r="A34" t="s">
        <v>45</v>
      </c>
      <c r="G34">
        <v>148</v>
      </c>
      <c r="I34">
        <v>104</v>
      </c>
    </row>
    <row r="35" spans="1:9" x14ac:dyDescent="0.3">
      <c r="A35" t="s">
        <v>30</v>
      </c>
      <c r="G35">
        <v>123</v>
      </c>
      <c r="I35">
        <v>126</v>
      </c>
    </row>
    <row r="36" spans="1:9" x14ac:dyDescent="0.3">
      <c r="A36" t="s">
        <v>21</v>
      </c>
      <c r="C36" t="s">
        <v>13</v>
      </c>
      <c r="G36">
        <v>1500</v>
      </c>
      <c r="I36">
        <v>1500</v>
      </c>
    </row>
    <row r="37" spans="1:9" x14ac:dyDescent="0.3">
      <c r="C37" t="s">
        <v>22</v>
      </c>
      <c r="G37">
        <v>3180</v>
      </c>
      <c r="I37">
        <v>2450</v>
      </c>
    </row>
    <row r="38" spans="1:9" x14ac:dyDescent="0.3">
      <c r="C38" t="s">
        <v>23</v>
      </c>
      <c r="G38">
        <v>7065</v>
      </c>
      <c r="I38">
        <v>3695</v>
      </c>
    </row>
    <row r="39" spans="1:9" x14ac:dyDescent="0.3">
      <c r="C39" t="s">
        <v>15</v>
      </c>
      <c r="G39">
        <v>1760</v>
      </c>
      <c r="I39">
        <v>1865</v>
      </c>
    </row>
    <row r="40" spans="1:9" x14ac:dyDescent="0.3">
      <c r="C40" t="s">
        <v>24</v>
      </c>
      <c r="G40">
        <v>222</v>
      </c>
      <c r="I40">
        <v>324</v>
      </c>
    </row>
    <row r="41" spans="1:9" x14ac:dyDescent="0.3">
      <c r="C41" t="s">
        <v>25</v>
      </c>
      <c r="G41">
        <v>730</v>
      </c>
      <c r="I41">
        <v>620</v>
      </c>
    </row>
    <row r="42" spans="1:9" x14ac:dyDescent="0.3">
      <c r="C42" t="s">
        <v>26</v>
      </c>
      <c r="G42">
        <v>337</v>
      </c>
      <c r="I42">
        <v>355</v>
      </c>
    </row>
    <row r="43" spans="1:9" x14ac:dyDescent="0.3">
      <c r="C43" t="s">
        <v>27</v>
      </c>
      <c r="G43">
        <v>325</v>
      </c>
      <c r="I43">
        <v>176</v>
      </c>
    </row>
    <row r="44" spans="1:9" x14ac:dyDescent="0.3">
      <c r="C44" t="s">
        <v>46</v>
      </c>
      <c r="G44">
        <v>320</v>
      </c>
      <c r="I44">
        <v>473</v>
      </c>
    </row>
    <row r="45" spans="1:9" x14ac:dyDescent="0.3">
      <c r="A45" t="s">
        <v>63</v>
      </c>
      <c r="G45" s="2">
        <v>66</v>
      </c>
      <c r="I45" s="2">
        <v>358</v>
      </c>
    </row>
    <row r="46" spans="1:9" x14ac:dyDescent="0.3">
      <c r="G46">
        <f>SUM(G28:G45)</f>
        <v>25798</v>
      </c>
      <c r="I46">
        <f>SUM(I26:I45)</f>
        <v>21294</v>
      </c>
    </row>
    <row r="48" spans="1:9" x14ac:dyDescent="0.3">
      <c r="A48" t="s">
        <v>48</v>
      </c>
      <c r="F48" t="s">
        <v>75</v>
      </c>
      <c r="G48">
        <f>+G21-G46</f>
        <v>-344</v>
      </c>
      <c r="H48" t="s">
        <v>42</v>
      </c>
      <c r="I48">
        <f>+I21-I46</f>
        <v>3153</v>
      </c>
    </row>
    <row r="51" spans="1:1" x14ac:dyDescent="0.3">
      <c r="A51" t="s">
        <v>77</v>
      </c>
    </row>
    <row r="52" spans="1:1" x14ac:dyDescent="0.3">
      <c r="A52" s="5">
        <v>45523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DD2A-5620-4364-804C-53AA0499AE76}">
  <dimension ref="A1:I50"/>
  <sheetViews>
    <sheetView tabSelected="1" topLeftCell="A24" workbookViewId="0">
      <selection activeCell="M22" sqref="M22"/>
    </sheetView>
  </sheetViews>
  <sheetFormatPr defaultRowHeight="14.4" x14ac:dyDescent="0.3"/>
  <sheetData>
    <row r="1" spans="1:9" x14ac:dyDescent="0.3">
      <c r="B1" s="1" t="s">
        <v>0</v>
      </c>
      <c r="C1" s="1"/>
      <c r="D1" s="1"/>
    </row>
    <row r="2" spans="1:9" x14ac:dyDescent="0.3">
      <c r="B2" s="1" t="s">
        <v>59</v>
      </c>
      <c r="C2" s="1"/>
      <c r="D2" s="1"/>
    </row>
    <row r="3" spans="1:9" x14ac:dyDescent="0.3">
      <c r="B3" s="1"/>
      <c r="C3" s="1"/>
      <c r="D3" s="1"/>
    </row>
    <row r="4" spans="1:9" x14ac:dyDescent="0.3">
      <c r="B4" s="1" t="s">
        <v>32</v>
      </c>
    </row>
    <row r="5" spans="1:9" x14ac:dyDescent="0.3">
      <c r="G5" s="1" t="s">
        <v>2</v>
      </c>
      <c r="H5" s="1" t="s">
        <v>2</v>
      </c>
      <c r="I5" s="1"/>
    </row>
    <row r="7" spans="1:9" x14ac:dyDescent="0.3">
      <c r="B7" t="s">
        <v>49</v>
      </c>
      <c r="D7" t="s">
        <v>64</v>
      </c>
      <c r="H7">
        <v>9064</v>
      </c>
    </row>
    <row r="8" spans="1:9" x14ac:dyDescent="0.3">
      <c r="D8" t="s">
        <v>65</v>
      </c>
      <c r="H8">
        <v>14000</v>
      </c>
    </row>
    <row r="9" spans="1:9" x14ac:dyDescent="0.3">
      <c r="D9" t="s">
        <v>66</v>
      </c>
      <c r="H9">
        <v>1009</v>
      </c>
    </row>
    <row r="10" spans="1:9" x14ac:dyDescent="0.3">
      <c r="G10" s="2"/>
      <c r="H10" s="2"/>
    </row>
    <row r="11" spans="1:9" x14ac:dyDescent="0.3">
      <c r="H11">
        <f>SUM(H7:H10)</f>
        <v>24073</v>
      </c>
    </row>
    <row r="12" spans="1:9" x14ac:dyDescent="0.3">
      <c r="A12" t="s">
        <v>43</v>
      </c>
      <c r="B12" t="s">
        <v>33</v>
      </c>
      <c r="C12" t="s">
        <v>70</v>
      </c>
      <c r="H12">
        <v>334</v>
      </c>
    </row>
    <row r="13" spans="1:9" x14ac:dyDescent="0.3">
      <c r="C13" t="s">
        <v>69</v>
      </c>
      <c r="H13" s="2"/>
    </row>
    <row r="14" spans="1:9" x14ac:dyDescent="0.3">
      <c r="B14" t="s">
        <v>34</v>
      </c>
      <c r="G14" s="1"/>
      <c r="H14" s="3">
        <f>+H11-H12</f>
        <v>23739</v>
      </c>
    </row>
    <row r="17" spans="2:8" x14ac:dyDescent="0.3">
      <c r="B17" t="s">
        <v>35</v>
      </c>
      <c r="E17" t="s">
        <v>50</v>
      </c>
      <c r="H17">
        <v>21528</v>
      </c>
    </row>
    <row r="18" spans="2:8" x14ac:dyDescent="0.3">
      <c r="E18" t="s">
        <v>51</v>
      </c>
      <c r="H18">
        <v>2555</v>
      </c>
    </row>
    <row r="19" spans="2:8" x14ac:dyDescent="0.3">
      <c r="B19" t="s">
        <v>71</v>
      </c>
      <c r="E19" t="s">
        <v>50</v>
      </c>
      <c r="H19">
        <v>-344</v>
      </c>
    </row>
    <row r="20" spans="2:8" x14ac:dyDescent="0.3">
      <c r="H20" s="2"/>
    </row>
    <row r="21" spans="2:8" x14ac:dyDescent="0.3">
      <c r="B21" t="s">
        <v>52</v>
      </c>
      <c r="G21" s="1" t="s">
        <v>36</v>
      </c>
      <c r="H21" s="3">
        <f>SUM(H17:H20)</f>
        <v>23739</v>
      </c>
    </row>
    <row r="26" spans="2:8" x14ac:dyDescent="0.3">
      <c r="B26" s="1" t="s">
        <v>76</v>
      </c>
    </row>
    <row r="27" spans="2:8" x14ac:dyDescent="0.3">
      <c r="B27" s="1" t="s">
        <v>1</v>
      </c>
      <c r="C27" t="s">
        <v>5</v>
      </c>
      <c r="E27">
        <v>7535</v>
      </c>
    </row>
    <row r="28" spans="2:8" x14ac:dyDescent="0.3">
      <c r="C28" t="s">
        <v>38</v>
      </c>
      <c r="E28">
        <v>943</v>
      </c>
    </row>
    <row r="29" spans="2:8" x14ac:dyDescent="0.3">
      <c r="C29" t="s">
        <v>24</v>
      </c>
      <c r="E29">
        <v>610</v>
      </c>
    </row>
    <row r="30" spans="2:8" x14ac:dyDescent="0.3">
      <c r="C30" t="s">
        <v>27</v>
      </c>
      <c r="E30" s="2">
        <v>370</v>
      </c>
    </row>
    <row r="31" spans="2:8" x14ac:dyDescent="0.3">
      <c r="B31" t="s">
        <v>39</v>
      </c>
      <c r="E31">
        <f>SUM(E27:E30)</f>
        <v>9458</v>
      </c>
    </row>
    <row r="33" spans="2:6" x14ac:dyDescent="0.3">
      <c r="B33" s="1" t="s">
        <v>11</v>
      </c>
    </row>
    <row r="34" spans="2:6" x14ac:dyDescent="0.3">
      <c r="C34" t="s">
        <v>13</v>
      </c>
      <c r="E34">
        <v>1500</v>
      </c>
    </row>
    <row r="35" spans="2:6" x14ac:dyDescent="0.3">
      <c r="C35" t="s">
        <v>23</v>
      </c>
      <c r="E35">
        <v>3180</v>
      </c>
    </row>
    <row r="36" spans="2:6" x14ac:dyDescent="0.3">
      <c r="C36" t="s">
        <v>22</v>
      </c>
      <c r="E36">
        <v>7065</v>
      </c>
    </row>
    <row r="37" spans="2:6" x14ac:dyDescent="0.3">
      <c r="C37" t="s">
        <v>37</v>
      </c>
      <c r="E37">
        <v>1760</v>
      </c>
    </row>
    <row r="38" spans="2:6" x14ac:dyDescent="0.3">
      <c r="C38" t="s">
        <v>25</v>
      </c>
      <c r="E38">
        <v>730</v>
      </c>
    </row>
    <row r="39" spans="2:6" x14ac:dyDescent="0.3">
      <c r="C39" t="s">
        <v>24</v>
      </c>
      <c r="E39">
        <v>222</v>
      </c>
    </row>
    <row r="40" spans="2:6" x14ac:dyDescent="0.3">
      <c r="C40" t="s">
        <v>26</v>
      </c>
      <c r="E40">
        <v>337</v>
      </c>
    </row>
    <row r="41" spans="2:6" x14ac:dyDescent="0.3">
      <c r="C41" t="s">
        <v>27</v>
      </c>
      <c r="E41">
        <v>325</v>
      </c>
    </row>
    <row r="42" spans="2:6" x14ac:dyDescent="0.3">
      <c r="C42" t="s">
        <v>53</v>
      </c>
      <c r="E42" s="2">
        <v>716</v>
      </c>
    </row>
    <row r="43" spans="2:6" x14ac:dyDescent="0.3">
      <c r="B43" t="s">
        <v>40</v>
      </c>
      <c r="E43">
        <f>SUM(E34:E42)</f>
        <v>15835</v>
      </c>
    </row>
    <row r="45" spans="2:6" x14ac:dyDescent="0.3">
      <c r="B45" s="1" t="s">
        <v>41</v>
      </c>
      <c r="D45" t="s">
        <v>42</v>
      </c>
      <c r="E45">
        <f>+E31-E43</f>
        <v>-6377</v>
      </c>
    </row>
    <row r="47" spans="2:6" x14ac:dyDescent="0.3">
      <c r="B47" s="1" t="s">
        <v>54</v>
      </c>
    </row>
    <row r="48" spans="2:6" x14ac:dyDescent="0.3">
      <c r="C48" t="s">
        <v>56</v>
      </c>
      <c r="D48" t="s">
        <v>57</v>
      </c>
      <c r="F48" t="s">
        <v>58</v>
      </c>
    </row>
    <row r="49" spans="2:6" x14ac:dyDescent="0.3">
      <c r="B49" t="s">
        <v>55</v>
      </c>
      <c r="C49">
        <v>413</v>
      </c>
      <c r="D49">
        <v>66</v>
      </c>
      <c r="F49">
        <v>347</v>
      </c>
    </row>
    <row r="50" spans="2:6" x14ac:dyDescent="0.3">
      <c r="F5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F932-64D5-4F7D-93CC-02AD850E508C}">
  <dimension ref="D2:G23"/>
  <sheetViews>
    <sheetView workbookViewId="0">
      <selection activeCell="M21" sqref="M20:M21"/>
    </sheetView>
  </sheetViews>
  <sheetFormatPr defaultRowHeight="14.4" x14ac:dyDescent="0.3"/>
  <sheetData>
    <row r="2" spans="4:7" x14ac:dyDescent="0.3">
      <c r="D2" s="1"/>
    </row>
    <row r="5" spans="4:7" x14ac:dyDescent="0.3">
      <c r="D5" s="1"/>
    </row>
    <row r="8" spans="4:7" x14ac:dyDescent="0.3">
      <c r="G8" s="2"/>
    </row>
    <row r="11" spans="4:7" x14ac:dyDescent="0.3">
      <c r="D11" s="1"/>
    </row>
    <row r="19" spans="4:7" x14ac:dyDescent="0.3">
      <c r="G19" s="2"/>
    </row>
    <row r="23" spans="4:7" x14ac:dyDescent="0.3">
      <c r="D2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 Starr</cp:lastModifiedBy>
  <cp:revision/>
  <cp:lastPrinted>2024-08-10T14:11:07Z</cp:lastPrinted>
  <dcterms:created xsi:type="dcterms:W3CDTF">2022-08-09T13:35:19Z</dcterms:created>
  <dcterms:modified xsi:type="dcterms:W3CDTF">2024-09-07T18:57:11Z</dcterms:modified>
  <cp:category/>
  <cp:contentStatus/>
</cp:coreProperties>
</file>